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<sst xmlns="http://schemas.openxmlformats.org/spreadsheetml/2006/main" count="27060" uniqueCount="733">
  <si>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</si>
  <si>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</si>
  <si>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</si>
  <si>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</si>
  <si>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</si>
  <si>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</si>
  <si>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</si>
  <si>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</si>
  <si>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</si>
  <si>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</si>
  <si>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</si>
  <si>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</si>
  <si>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</si>
  <si>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</si>
  <si>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</si>
  <si>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</si>
  <si>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</si>
  <si>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</si>
  <si>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</si>
  <si>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</si>
  <si>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</si>
  <si>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</si>
  <si>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</si>
  <si>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</si>
  <si>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</si>
  <si>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</si>
  <si>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</si>
  <si>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</si>
  <si>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</si>
  <si>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</si>
  <si>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</si>
  <si>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</si>
  <si>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</si>
  <si>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</si>
  <si>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</si>
  <si>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</si>
  <si>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</si>
  <si>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</si>
  <si>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</si>
  <si>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</si>
  <si>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</si>
  <si>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</si>
  <si>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</si>
  <si>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</si>
  <si>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</si>
  <si>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</si>
  <si>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</si>
  <si>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</si>
  <si>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</si>
  <si>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</si>
  <si>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</si>
  <si>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</si>
  <si>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</si>
  <si>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</si>
  <si>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</si>
  <si>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</si>
  <si>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</si>
  <si>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</si>
  <si>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</si>
  <si>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</si>
  <si>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</si>
  <si>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</si>
  <si>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</si>
  <si>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</si>
  <si>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</si>
  <si>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</si>
  <si>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</si>
  <si>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</si>
  <si>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</si>
  <si>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</si>
  <si>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</si>
  <si>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</si>
  <si>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</si>
  <si>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</si>
  <si>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</si>
  <si>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</si>
  <si>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</si>
  <si>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</si>
  <si>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</si>
  <si>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</si>
  <si>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</si>
  <si>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</si>
  <si>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</si>
  <si>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</si>
  <si>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</si>
  <si>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</si>
  <si>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</si>
  <si>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</si>
  <si>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</si>
  <si>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</si>
  <si>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</si>
  <si>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</si>
  <si>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</si>
  <si>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</si>
  <si>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</si>
  <si>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</si>
  <si>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</si>
  <si>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</si>
  <si>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</si>
  <si>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</si>
  <si>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</si>
  <si>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</si>
  <si>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</si>
  <si>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</si>
  <si>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</si>
  <si>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</si>
  <si>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</si>
  <si>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</si>
  <si>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</si>
  <si>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</si>
  <si>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</si>
  <si>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</si>
  <si>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</si>
  <si>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</si>
  <si>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</si>
  <si>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</si>
  <si>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</si>
  <si>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</si>
  <si>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</si>
  <si>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</si>
  <si>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</si>
  <si>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</si>
  <si>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</si>
  <si>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</si>
  <si>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</si>
  <si>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</si>
  <si>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</si>
  <si>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</si>
  <si>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</si>
  <si>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</si>
  <si>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</si>
  <si>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</si>
  <si>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</si>
  <si>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</si>
  <si>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</si>
  <si>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</si>
  <si>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</si>
  <si>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</si>
  <si>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</si>
  <si>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</si>
  <si>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</si>
  <si>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</si>
  <si>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</si>
  <si>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</si>
  <si>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</si>
  <si>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</si>
  <si>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</si>
  <si>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</si>
  <si>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</si>
  <si>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</si>
  <si>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</si>
  <si>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</si>
  <si>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</si>
  <si>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</si>
  <si>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</si>
  <si>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</si>
  <si>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</si>
  <si>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</si>
  <si>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</si>
  <si>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</si>
  <si>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</si>
  <si>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</si>
  <si>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</si>
  <si>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</si>
  <si>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</si>
  <si>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</si>
  <si>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</si>
  <si>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</si>
  <si>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</si>
  <si>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</si>
  <si>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</si>
  <si>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</si>
  <si>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</si>
  <si>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</si>
  <si>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</si>
  <si>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</si>
  <si>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</si>
  <si>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</si>
  <si>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</si>
  <si>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</si>
  <si>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</si>
  <si>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</si>
  <si>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</si>
  <si>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</si>
  <si>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</si>
  <si>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</si>
  <si>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</si>
  <si>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</si>
  <si>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</si>
  <si>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</si>
  <si>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</si>
  <si>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</si>
  <si>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</si>
  <si>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</si>
  <si>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</si>
  <si>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</si>
  <si>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</si>
  <si>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</si>
  <si>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</si>
  <si>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</si>
  <si>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</si>
  <si>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</si>
  <si>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</si>
  <si>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</si>
  <si>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</si>
  <si>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</si>
  <si>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</si>
  <si>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</si>
  <si>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</si>
  <si>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</si>
  <si>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</si>
  <si>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</si>
  <si>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</si>
  <si>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</si>
  <si>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</si>
  <si>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</si>
  <si>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</si>
  <si>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</si>
  <si>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</si>
  <si>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</si>
  <si>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</si>
  <si>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</si>
  <si>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</si>
  <si>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</si>
  <si>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</si>
  <si>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</si>
  <si>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</si>
  <si>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</si>
  <si>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</si>
  <si>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</si>
  <si>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</si>
  <si>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</si>
  <si>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</si>
  <si>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</si>
  <si>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</si>
  <si>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</si>
  <si>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</si>
  <si>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</si>
  <si>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</si>
  <si>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</si>
  <si>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</si>
  <si>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</si>
  <si>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</si>
  <si>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</si>
  <si>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</si>
  <si>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</si>
  <si>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</si>
  <si>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</si>
  <si>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</si>
  <si>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</si>
  <si>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</si>
  <si>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</si>
  <si>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</si>
  <si>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</si>
  <si>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</si>
  <si>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</si>
  <si>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</si>
  <si>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</si>
  <si>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</si>
  <si>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</si>
  <si>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</si>
  <si>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</si>
  <si>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</si>
  <si>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</si>
  <si>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</si>
  <si>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</si>
  <si>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</si>
  <si>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</si>
  <si>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</si>
  <si>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</si>
  <si>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</si>
  <si>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</si>
  <si>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</si>
  <si>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</si>
  <si>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</si>
  <si>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</si>
  <si>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</si>
  <si>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</si>
  <si>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</si>
  <si>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</si>
  <si>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</si>
  <si>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</si>
  <si>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</si>
  <si>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</si>
  <si>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</si>
  <si>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</si>
  <si>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</si>
  <si>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</si>
  <si>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</si>
  <si>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</si>
  <si>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</si>
  <si>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</si>
  <si>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</si>
  <si>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</si>
  <si>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</si>
  <si>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</si>
  <si>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</si>
  <si>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</si>
  <si>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</si>
  <si>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</si>
  <si>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</si>
  <si>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</si>
  <si>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</si>
  <si>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</si>
  <si>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</si>
  <si>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</si>
  <si>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</si>
  <si>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</si>
  <si>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</si>
  <si>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</si>
  <si>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</si>
  <si>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</si>
  <si>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</si>
  <si>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</si>
  <si>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</si>
  <si>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</si>
  <si>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</si>
  <si>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</si>
  <si>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</si>
  <si>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</si>
  <si>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</si>
  <si>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</si>
  <si>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</si>
  <si>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</si>
  <si>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</si>
  <si>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</si>
  <si>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</si>
  <si>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</si>
  <si>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</si>
  <si>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</si>
  <si>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</si>
  <si>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</si>
  <si>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</si>
  <si>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</si>
  <si>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</si>
  <si>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</si>
  <si>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</si>
  <si>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</si>
  <si>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</si>
  <si>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</si>
  <si>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</si>
  <si>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</si>
  <si>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</si>
  <si>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</si>
  <si>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</si>
  <si>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</si>
  <si>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</si>
  <si>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</si>
  <si>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</si>
  <si>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</si>
  <si>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</si>
  <si>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</si>
  <si>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</si>
  <si>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</si>
  <si>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</si>
  <si>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</si>
  <si>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</si>
  <si>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</si>
  <si>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</si>
  <si>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</si>
  <si>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</si>
  <si>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</si>
  <si>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</si>
  <si>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</si>
  <si>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</si>
  <si>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</si>
  <si>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</si>
  <si>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</si>
  <si>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</si>
  <si>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</si>
  <si>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</si>
  <si>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</si>
  <si>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</si>
  <si>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</si>
  <si>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</si>
  <si>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</si>
  <si>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</si>
  <si>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</si>
  <si>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</si>
  <si>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</si>
  <si>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</si>
  <si>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</si>
  <si>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</si>
  <si>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</si>
  <si>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</si>
  <si>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</si>
  <si>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</si>
  <si>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</si>
  <si>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</si>
  <si>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</si>
  <si>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</si>
  <si>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</si>
  <si>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</si>
  <si>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</si>
  <si>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</si>
  <si>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</si>
  <si>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</si>
  <si>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</si>
  <si>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</si>
  <si>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</si>
  <si>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</si>
  <si>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</si>
  <si>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</si>
  <si>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</si>
  <si>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</si>
  <si>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</si>
  <si>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</si>
  <si>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</si>
  <si>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</si>
  <si>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</si>
  <si>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</si>
  <si>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</si>
  <si>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</si>
  <si>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</si>
  <si>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</si>
  <si>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</si>
  <si>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</si>
  <si>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</si>
  <si>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</si>
  <si>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</si>
  <si>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</si>
  <si>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</si>
  <si>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</si>
  <si>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</si>
  <si>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</si>
  <si>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</si>
  <si>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</si>
  <si>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</si>
  <si>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</si>
  <si>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</si>
  <si>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</si>
  <si>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</si>
  <si>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</si>
  <si>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</si>
  <si>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</si>
  <si>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</si>
  <si>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</si>
  <si>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</si>
  <si>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</si>
  <si>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</si>
  <si>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</si>
  <si>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</si>
  <si>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</si>
  <si>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</si>
  <si>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</si>
  <si>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</si>
  <si>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</si>
  <si>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</si>
  <si>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</si>
  <si>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</si>
  <si>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</si>
  <si>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</si>
  <si>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</si>
  <si>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</si>
  <si>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</si>
  <si>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</si>
  <si>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</si>
  <si>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</si>
  <si>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</si>
  <si>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</si>
  <si>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</si>
  <si>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</si>
  <si>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</si>
  <si>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</si>
  <si>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</si>
  <si>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</si>
  <si>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</si>
  <si>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</si>
  <si>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</si>
  <si>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</si>
  <si>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</si>
  <si>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</si>
  <si>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</si>
  <si>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</si>
  <si>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</si>
  <si>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</si>
  <si>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</si>
  <si>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</si>
  <si>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</si>
  <si>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</si>
  <si>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</si>
  <si>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</si>
  <si>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</si>
  <si>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</si>
  <si>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</si>
  <si>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</si>
  <si>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</si>
  <si>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</si>
  <si>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</si>
  <si>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</si>
  <si>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</si>
  <si>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</si>
  <si>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</si>
  <si>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</si>
  <si>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</si>
  <si>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</si>
  <si>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</si>
  <si>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</si>
  <si>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</si>
  <si>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</si>
  <si>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</si>
  <si>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</si>
  <si>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</si>
  <si>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</si>
  <si>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</si>
  <si>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</si>
  <si>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</si>
  <si>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</si>
  <si>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</si>
  <si>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</si>
  <si>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</si>
  <si>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</si>
  <si>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</si>
  <si>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</si>
  <si>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</si>
  <si>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</si>
  <si>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</si>
  <si>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</si>
  <si>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</si>
  <si>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</si>
  <si>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</si>
  <si>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</si>
  <si>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</si>
  <si>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</si>
  <si>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</si>
  <si>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</si>
  <si>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</si>
  <si>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</si>
  <si>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</si>
  <si>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</si>
  <si>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</si>
  <si>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</si>
  <si>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</si>
  <si>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</si>
  <si>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</si>
  <si>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</si>
  <si>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</si>
  <si>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</si>
  <si>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</si>
  <si>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</si>
  <si>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</si>
  <si>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</si>
  <si>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</si>
  <si>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</si>
  <si>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</si>
  <si>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</si>
  <si>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</si>
  <si>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</si>
  <si>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</si>
  <si>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</si>
  <si>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</si>
  <si>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</si>
  <si>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</si>
  <si>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</si>
  <si>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</si>
  <si>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</si>
  <si>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</si>
  <si>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</si>
  <si>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</si>
  <si>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</si>
  <si>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</si>
  <si>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</si>
  <si>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</si>
  <si>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</si>
  <si>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</si>
  <si>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</si>
  <si>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</si>
  <si>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</si>
  <si>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</si>
  <si>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</si>
  <si>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</si>
  <si>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</si>
  <si>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</si>
  <si>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</si>
  <si>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</si>
  <si>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</si>
  <si>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</si>
  <si>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</si>
  <si>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</si>
  <si>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</si>
  <si>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</si>
  <si>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</si>
  <si>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</si>
  <si>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</si>
  <si>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</si>
  <si>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</si>
  <si>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</si>
  <si>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</si>
  <si>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</si>
  <si>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</si>
  <si>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</si>
  <si>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</si>
  <si>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</si>
  <si>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</si>
  <si>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</si>
  <si>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</si>
  <si>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</si>
  <si>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</si>
  <si>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</si>
  <si>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</si>
  <si>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</si>
  <si>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</si>
  <si>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</si>
  <si>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</si>
  <si>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</si>
  <si>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</si>
  <si>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</si>
  <si>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</si>
  <si>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</si>
  <si>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</si>
  <si>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</si>
  <si>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</si>
  <si>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</si>
  <si>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</si>
  <si>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</si>
  <si>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</si>
  <si>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</si>
  <si>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</si>
  <si>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</si>
  <si>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</si>
  <si>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</si>
  <si>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</si>
  <si>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</si>
  <si>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</si>
  <si>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</si>
  <si>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</si>
  <si>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</si>
  <si>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</si>
  <si>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</si>
  <si>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</si>
  <si>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</si>
  <si>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</si>
  <si>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</si>
  <si>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</si>
  <si>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</si>
  <si>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</si>
  <si>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</si>
  <si>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</si>
  <si>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</si>
  <si>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</si>
  <si>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</si>
  <si>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</si>
  <si>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</si>
  <si>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</si>
  <si>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</si>
  <si>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</si>
  <si>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</si>
  <si>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</si>
  <si>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</si>
  <si>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</si>
  <si>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</si>
  <si>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</si>
  <si>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</si>
  <si>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</si>
  <si>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</si>
  <si>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</si>
  <si>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</si>
  <si>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</si>
  <si>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</si>
  <si>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</si>
  <si>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</si>
  <si>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</si>
  <si>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</si>
  <si>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</si>
  <si>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</si>
  <si>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</si>
  <si>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</si>
  <si>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</si>
  <si>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</si>
  <si>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</si>
  <si>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</si>
  <si>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</si>
  <si>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</si>
  <si>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</si>
  <si>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</si>
  <si>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</si>
  <si>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</si>
  <si>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</si>
  <si>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</si>
  <si>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</si>
  <si>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</si>
  <si>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</si>
  <si>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</si>
  <si>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</si>
  <si>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</si>
  <si>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</si>
  <si>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</si>
  <si>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</si>
  <si>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</si>
  <si>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</si>
  <si>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</si>
  <si>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</si>
  <si>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</si>
  <si>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</si>
  <si>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</si>
  <si>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</si>
  <si>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</si>
  <si>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</si>
  <si>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</si>
  <si>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</si>
  <si>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</si>
  <si>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</si>
  <si>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</si>
  <si>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</si>
  <si>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</si>
  <si>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</si>
  <si>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</si>
  <si>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</si>
  <si>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</si>
  <si>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</si>
  <si>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</si>
  <si>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</si>
  <si>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</si>
  <si>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</si>
  <si>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</si>
  <si>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</si>
  <si>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</si>
  <si>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</si>
  <si>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</si>
  <si>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</si>
  <si>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</si>
  <si>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</si>
  <si>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</si>
  <si>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</si>
  <si>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</si>
  <si>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</si>
  <si>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</si>
  <si>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</si>
  <si>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</si>
  <si>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</si>
  <si>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</si>
  <si>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</si>
  <si>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15 по ул. Гагарина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</si>
</sst>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5001.18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40035.120000000003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40084.58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40084.58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40084.58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4951.72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34587.038626303052</v>
      </c>
      <c r="G28" s="18">
        <f>и_ср_начисл-и_ср_стоимость_факт</f>
        <v>5448.0813736969503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11703.210000000001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12274.640000000001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54.791051650770981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81227.350000000006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80847.19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10083.790000000001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129661.38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129661.38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270.99917367025284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5789.82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5812.16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271.52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5789.82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5789.82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65.304284040911696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10657.04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10450.23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1410.29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12701.420000000002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12701.420000000002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204.54442176782302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4839.4400000000005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4832.6399999999994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509.04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4839.4400000000005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4839.4400000000005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04" sqref="B40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5950.6688171454316</v>
      </c>
      <c r="F197" s="75"/>
      <c r="I197" s="27">
        <f>E197/1.18</f>
        <v>5042.9396755469761</v>
      </c>
      <c r="J197" s="29">
        <f>[1]сумма!$Q$11</f>
        <v>31082.599499999997</v>
      </c>
      <c r="K197" s="29">
        <f>J197-I197</f>
        <v>26039.659824453021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5950.6688171454316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1.22</v>
      </c>
      <c r="E210" s="35">
        <v>2329.5013235199999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4.6634400000000005</v>
      </c>
      <c r="E211" s="35">
        <v>3621.1674936254317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2878.1026000000002</v>
      </c>
      <c r="F386" s="75"/>
      <c r="I386" s="27">
        <f>E386/1.18</f>
        <v>2439.0700000000002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2878.1026000000002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25758.268626303055</v>
      </c>
      <c r="F390" s="75"/>
      <c r="I390" s="27">
        <f>E390/1.18</f>
        <v>21829.041208731403</v>
      </c>
      <c r="J390" s="27">
        <f>SUM(I6:I390)</f>
        <v>29311.050884278382</v>
      </c>
      <c r="K390" s="27">
        <f>J390*1.01330668353499*1.18</f>
        <v>35047.278839718681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25758.268626303055</v>
      </c>
      <c r="F391" s="49" t="s">
        <v>730</v>
      </c>
      <c r="I391" s="27">
        <f>E6+E197+E232+E266+E338+E355+E386+E388+E390</f>
        <v>34587.040043448491</v>
      </c>
      <c r="J391" s="27">
        <f>I391-K391</f>
        <v>-304576.73619527323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2017-05-18T03:46:24Z</dcterms:modified>
</cp:coreProperties>
</file>